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3040" windowHeight="8760" firstSheet="1" activeTab="1"/>
  </bookViews>
  <sheets>
    <sheet name="_REF1" sheetId="1" state="veryHidden" r:id="rId1"/>
    <sheet name="Front Page" sheetId="2" r:id="rId2"/>
    <sheet name="MRi.1-01" sheetId="3" r:id="rId3"/>
    <sheet name="MRi.1-02" sheetId="4" r:id="rId4"/>
  </sheets>
  <definedNames>
    <definedName name="INFOSHEET_MONTH">_REF1!$A$3:$L$3</definedName>
    <definedName name="INFOSHEET_YEAR">_REF1!$M$3:$DR$3</definedName>
    <definedName name="LISTGROUP80">_REF1!$A$4:$B$4</definedName>
  </definedNames>
  <calcPr calcId="162913"/>
</workbook>
</file>

<file path=xl/calcChain.xml><?xml version="1.0" encoding="utf-8"?>
<calcChain xmlns="http://schemas.openxmlformats.org/spreadsheetml/2006/main">
  <c r="E13" i="4" l="1"/>
  <c r="D13" i="4"/>
  <c r="C13" i="4"/>
  <c r="E12" i="4"/>
  <c r="D12" i="4"/>
  <c r="C12" i="4"/>
  <c r="E11" i="4"/>
  <c r="D11" i="4"/>
  <c r="D10" i="4" s="1"/>
  <c r="C11" i="4"/>
  <c r="C10" i="4" s="1"/>
  <c r="C14" i="4" s="1"/>
  <c r="C9" i="3" s="1"/>
  <c r="C14" i="3" s="1"/>
  <c r="E10" i="4"/>
  <c r="E9" i="4"/>
  <c r="E14" i="4" s="1"/>
  <c r="E9" i="3" s="1"/>
  <c r="E14" i="3" s="1"/>
  <c r="E17" i="3" s="1"/>
  <c r="D9" i="4"/>
  <c r="C9" i="4"/>
  <c r="E13" i="3"/>
  <c r="D13" i="3"/>
  <c r="C13" i="3"/>
  <c r="E12" i="3"/>
  <c r="D12" i="3"/>
  <c r="C12" i="3"/>
  <c r="E11" i="3"/>
  <c r="D11" i="3"/>
  <c r="C11" i="3"/>
  <c r="E10" i="3"/>
  <c r="D10" i="3"/>
  <c r="C10" i="3"/>
  <c r="D16" i="2"/>
  <c r="D14" i="2"/>
  <c r="D14" i="4" l="1"/>
  <c r="D9" i="3" s="1"/>
  <c r="D14" i="3" s="1"/>
  <c r="C16" i="3"/>
  <c r="C17" i="3" s="1"/>
  <c r="D16" i="3" l="1"/>
  <c r="D17" i="3" s="1"/>
  <c r="E18" i="3" s="1"/>
</calcChain>
</file>

<file path=xl/sharedStrings.xml><?xml version="1.0" encoding="utf-8"?>
<sst xmlns="http://schemas.openxmlformats.org/spreadsheetml/2006/main" count="100" uniqueCount="70">
  <si>
    <t>395803</t>
  </si>
  <si>
    <t>13823</t>
  </si>
  <si>
    <t>532</t>
  </si>
  <si>
    <t>6</t>
  </si>
  <si>
    <t>1</t>
  </si>
  <si>
    <t/>
  </si>
  <si>
    <t>70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</si>
  <si>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</si>
  <si>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</si>
  <si>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</si>
  <si>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</si>
  <si>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</si>
  <si>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</si>
  <si>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</si>
  <si>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</si>
  <si>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</si>
  <si>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</si>
  <si>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</si>
  <si>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</si>
  <si>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</si>
  <si>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</si>
  <si>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MRi.1</t>
  </si>
  <si>
    <t xml:space="preserve">Form Title: </t>
  </si>
  <si>
    <t>BCAF- Market Risk (Islamic Window)</t>
  </si>
  <si>
    <t xml:space="preserve">Sector: </t>
  </si>
  <si>
    <t>Bank</t>
  </si>
  <si>
    <t xml:space="preserve">Category: </t>
  </si>
  <si>
    <t>BCAF-i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</si>
  <si>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</si>
  <si>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</si>
  <si>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</si>
  <si>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</si>
  <si>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</si>
  <si>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</si>
  <si>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</si>
  <si>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</si>
  <si>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</si>
  <si>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</si>
  <si>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24/06/2020 10:10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</si>
  <si>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</si>
  <si>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</si>
  <si>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</si>
  <si>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</si>
  <si>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</si>
  <si>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MRi.1-01 : (RWAi) Capital Requirement and Risk Weighted Assets Equivalent for Islamic Window Operations</t>
  </si>
  <si>
    <t>Standardised Approach Funded by</t>
  </si>
  <si>
    <t>Capital Charge Requirement for:</t>
  </si>
  <si>
    <t>Specific Investment Account</t>
  </si>
  <si>
    <t>General Investment Account</t>
  </si>
  <si>
    <t>Non-Profit Sharing Invesment Account</t>
  </si>
  <si>
    <t>Profit Rate Risk</t>
  </si>
  <si>
    <t>Equity Position Risk</t>
  </si>
  <si>
    <t>Foreign Exchange Risk</t>
  </si>
  <si>
    <t>Commodity Risk</t>
  </si>
  <si>
    <t>Options</t>
  </si>
  <si>
    <t>Risk Weighted Assets Equivalent for Market Risk</t>
  </si>
  <si>
    <t>Alpha (a)</t>
  </si>
  <si>
    <t>Risk Weighted Assets Deductions</t>
  </si>
  <si>
    <t>Risk Weighted Assets After Deductions</t>
  </si>
  <si>
    <t>Total Risk Weighted Assets Equivalent for Market Risk</t>
  </si>
  <si>
    <t>02</t>
  </si>
  <si>
    <t>MRi.1-02 : (IR.1i) Islamic Window Operations Summary (total all currencies)</t>
  </si>
  <si>
    <t>BACK</t>
  </si>
  <si>
    <t>Funded by</t>
  </si>
  <si>
    <t>Total Specific Profit Rate Risk Charge (item F of Form SA-IR.2 SIA/GIA/NPSIA)</t>
  </si>
  <si>
    <t>Total General Profit Rate Risk Charge</t>
  </si>
  <si>
    <t>Net Position Charge
(item A of Form SA-IR.3.1(M-Non G10) SIA/GIA/NPSIA and Form SA-IR.3.2(M-G10) SIA/GIA/NPSIA or SA-IR.4.1(D-Non G10) SIA/GIA/NPSIA and Form SA-IR.4.2(D-G10) SIA/GIA/NPSIA)</t>
  </si>
  <si>
    <t>Basis Risk Charge
(item B of Form SA-IR.3.1(M-Non G10) SIA/GIA/NPSIA and Form SA-IR.3.2(M-G10) SIA/GIA/NPSIA or SA-IR.4.1(D-Non G10) SIA/GIA/NPSIA and Form SA-IR.4.2(D-G10) SIA/GIA/NPSIA)</t>
  </si>
  <si>
    <t>Yield Curve Risk Charge 
(item C of Form SA-IR.3.1(M-Non G10) SIA/GIA/NPSIA and Form SA-IR.3.2(M-G10) SIA/GIA/NPSIA or SA-IR.4.1(D-Non G10) SIA/GIA/NPSIA and Form SA-IR.4.2(D-G10) SIA/GIA/NPSIA)</t>
  </si>
  <si>
    <t>Total Profit Rate Risk Capital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</si>
</sst>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  <font>
      <u/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9BC2E6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B7B7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3" fontId="6" fillId="3" borderId="1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right" wrapText="1"/>
    </xf>
    <xf numFmtId="3" fontId="6" fillId="5" borderId="1" xfId="0" applyNumberFormat="1" applyFont="1" applyFill="1" applyBorder="1" applyAlignment="1" applyProtection="1">
      <alignment horizontal="right" wrapText="1"/>
      <protection locked="0"/>
    </xf>
    <xf numFmtId="0" fontId="6" fillId="6" borderId="1" xfId="0" applyFont="1" applyFill="1" applyBorder="1" applyAlignment="1">
      <alignment horizontal="left" wrapText="1"/>
    </xf>
    <xf numFmtId="0" fontId="7" fillId="0" borderId="0" xfId="0" applyFont="1"/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2146173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"/>
  <sheetViews>
    <sheetView workbookViewId="0"/>
  </sheetViews>
  <sheetFormatPr defaultRowHeight="15"/>
  <sheetData>
    <row r="1" spans="1:122">
      <c r="A1">
        <v>1</v>
      </c>
      <c r="B1">
        <v>7</v>
      </c>
      <c r="C1">
        <v>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6</v>
      </c>
    </row>
    <row r="3" spans="1:12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22">
      <c r="A4" t="s">
        <v>33</v>
      </c>
      <c r="B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>
      <selection activeCell="C8" sqref="C8"/>
    </sheetView>
  </sheetViews>
  <sheetFormatPr defaultRowHeight="15"/>
  <cols>
    <col min="2" max="2" width="39.28515625" bestFit="1" customWidth="1"/>
    <col min="3" max="3" width="63.28515625" bestFit="1" customWidth="1"/>
    <col min="4" max="4" width="0" hidden="1" customWidth="1"/>
  </cols>
  <sheetData>
    <row r="8" spans="2:4" ht="23.25">
      <c r="B8" s="1" t="s">
        <v>19</v>
      </c>
      <c r="C8" s="2"/>
    </row>
    <row r="9" spans="2:4" ht="23.25">
      <c r="B9" s="3" t="s">
        <v>20</v>
      </c>
      <c r="C9" s="4" t="s">
        <v>21</v>
      </c>
      <c r="D9" s="5" t="s">
        <v>21</v>
      </c>
    </row>
    <row r="10" spans="2:4" ht="23.25">
      <c r="B10" s="3" t="s">
        <v>22</v>
      </c>
      <c r="C10" s="4" t="s">
        <v>23</v>
      </c>
    </row>
    <row r="11" spans="2:4" ht="23.25">
      <c r="B11" s="3" t="s">
        <v>24</v>
      </c>
      <c r="C11" s="4" t="s">
        <v>25</v>
      </c>
      <c r="D11" s="5" t="s">
        <v>6</v>
      </c>
    </row>
    <row r="12" spans="2:4" ht="23.25">
      <c r="B12" s="3" t="s">
        <v>26</v>
      </c>
      <c r="C12" s="4" t="s">
        <v>27</v>
      </c>
    </row>
    <row r="13" spans="2:4" ht="23.25">
      <c r="B13" s="3" t="s">
        <v>28</v>
      </c>
      <c r="C13" s="6">
        <v>2020</v>
      </c>
    </row>
    <row r="14" spans="2:4" ht="23.25">
      <c r="B14" s="3" t="s">
        <v>29</v>
      </c>
      <c r="C14" s="6" t="s">
        <v>9</v>
      </c>
      <c r="D14" s="5" t="str">
        <f>TEXT(EOMONTH(DATE(TEXT(C13,"0"),TEXT(MONTH(1&amp;C14),"00"),1),0),"YYYY-MM-DD HH:MM:SS.s")</f>
        <v>2020-03-31 00:00:00.0</v>
      </c>
    </row>
    <row r="15" spans="2:4" ht="0" hidden="1" customHeight="1">
      <c r="B15" s="3" t="s">
        <v>30</v>
      </c>
      <c r="C15" s="4" t="s">
        <v>31</v>
      </c>
    </row>
    <row r="16" spans="2:4" ht="23.25">
      <c r="B16" s="3" t="s">
        <v>32</v>
      </c>
      <c r="C16" s="6" t="s">
        <v>33</v>
      </c>
      <c r="D16" s="5" t="str">
        <f>IF(C16="Calendar Year","277","278")</f>
        <v>277</v>
      </c>
    </row>
    <row r="17" spans="2:3" ht="23.25">
      <c r="B17" s="3" t="s">
        <v>35</v>
      </c>
      <c r="C17" s="4" t="s">
        <v>36</v>
      </c>
    </row>
    <row r="21" spans="2:3">
      <c r="B21" s="7" t="s">
        <v>37</v>
      </c>
      <c r="C21" s="8" t="s">
        <v>38</v>
      </c>
    </row>
    <row r="22" spans="2:3" ht="30">
      <c r="B22" s="7" t="s">
        <v>39</v>
      </c>
      <c r="C22" s="9" t="s">
        <v>40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/>
  <cols>
    <col min="1" max="1" width="12.28515625" bestFit="1" customWidth="1"/>
    <col min="2" max="2" width="43.85546875" customWidth="1"/>
    <col min="3" max="5" width="23.28515625" customWidth="1"/>
  </cols>
  <sheetData>
    <row r="1" spans="1:5">
      <c r="A1" t="s">
        <v>20</v>
      </c>
      <c r="B1" t="s">
        <v>21</v>
      </c>
    </row>
    <row r="2" spans="1:5">
      <c r="A2" t="s">
        <v>22</v>
      </c>
      <c r="B2" t="s">
        <v>23</v>
      </c>
    </row>
    <row r="3" spans="1:5">
      <c r="A3" t="s">
        <v>41</v>
      </c>
      <c r="B3" t="s">
        <v>42</v>
      </c>
    </row>
    <row r="4" spans="1:5">
      <c r="A4" t="s">
        <v>43</v>
      </c>
      <c r="B4" t="s">
        <v>44</v>
      </c>
    </row>
    <row r="5" spans="1:5">
      <c r="A5" t="s">
        <v>5</v>
      </c>
      <c r="B5" t="s">
        <v>5</v>
      </c>
    </row>
    <row r="7" spans="1:5">
      <c r="B7" s="17" t="s">
        <v>45</v>
      </c>
      <c r="C7" s="17" t="s">
        <v>5</v>
      </c>
      <c r="D7" s="17" t="s">
        <v>5</v>
      </c>
      <c r="E7" s="17" t="s">
        <v>5</v>
      </c>
    </row>
    <row r="8" spans="1:5" ht="26.25">
      <c r="B8" s="11" t="s">
        <v>46</v>
      </c>
      <c r="C8" s="10" t="s">
        <v>47</v>
      </c>
      <c r="D8" s="10" t="s">
        <v>48</v>
      </c>
      <c r="E8" s="10" t="s">
        <v>49</v>
      </c>
    </row>
    <row r="9" spans="1:5">
      <c r="B9" s="11" t="s">
        <v>50</v>
      </c>
      <c r="C9" s="12">
        <f>'MRi.1-02'!C14</f>
        <v>0</v>
      </c>
      <c r="D9" s="12">
        <f>'MRi.1-02'!D14</f>
        <v>0</v>
      </c>
      <c r="E9" s="12">
        <f>'MRi.1-02'!E14</f>
        <v>0</v>
      </c>
    </row>
    <row r="10" spans="1:5">
      <c r="B10" s="11" t="s">
        <v>51</v>
      </c>
      <c r="C10" s="12">
        <f>0</f>
        <v>0</v>
      </c>
      <c r="D10" s="12">
        <f>0</f>
        <v>0</v>
      </c>
      <c r="E10" s="12">
        <f>0</f>
        <v>0</v>
      </c>
    </row>
    <row r="11" spans="1:5">
      <c r="B11" s="11" t="s">
        <v>52</v>
      </c>
      <c r="C11" s="12">
        <f>0</f>
        <v>0</v>
      </c>
      <c r="D11" s="12">
        <f>0</f>
        <v>0</v>
      </c>
      <c r="E11" s="12">
        <f>0</f>
        <v>0</v>
      </c>
    </row>
    <row r="12" spans="1:5">
      <c r="B12" s="11" t="s">
        <v>53</v>
      </c>
      <c r="C12" s="12">
        <f>0</f>
        <v>0</v>
      </c>
      <c r="D12" s="12">
        <f>0</f>
        <v>0</v>
      </c>
      <c r="E12" s="12">
        <f>0</f>
        <v>0</v>
      </c>
    </row>
    <row r="13" spans="1:5">
      <c r="B13" s="11" t="s">
        <v>54</v>
      </c>
      <c r="C13" s="12">
        <f>0</f>
        <v>0</v>
      </c>
      <c r="D13" s="12">
        <f>0</f>
        <v>0</v>
      </c>
      <c r="E13" s="12">
        <f>0</f>
        <v>0</v>
      </c>
    </row>
    <row r="14" spans="1:5">
      <c r="B14" s="11" t="s">
        <v>55</v>
      </c>
      <c r="C14" s="13">
        <f>ROUND(SUM(C9+C10+C11+C12+C13)*12.5,0)</f>
        <v>0</v>
      </c>
      <c r="D14" s="13">
        <f>ROUND(SUM(D9+D10+D11+D12+D13)*12.5,0)</f>
        <v>0</v>
      </c>
      <c r="E14" s="13">
        <f>ROUND(SUM(E9+E10+E11+E12+E13)*12.5,0)</f>
        <v>0</v>
      </c>
    </row>
    <row r="15" spans="1:5">
      <c r="B15" s="11" t="s">
        <v>56</v>
      </c>
      <c r="C15" s="14"/>
      <c r="D15" s="14"/>
      <c r="E15" s="15"/>
    </row>
    <row r="16" spans="1:5">
      <c r="B16" s="11" t="s">
        <v>57</v>
      </c>
      <c r="C16" s="13">
        <f>ROUND(SUM(C14*1-C15),0)</f>
        <v>0</v>
      </c>
      <c r="D16" s="13">
        <f>ROUND(SUM(D14*1-D15),0)</f>
        <v>0</v>
      </c>
      <c r="E16" s="15"/>
    </row>
    <row r="17" spans="2:5">
      <c r="B17" s="11" t="s">
        <v>58</v>
      </c>
      <c r="C17" s="13">
        <f>C14-C16</f>
        <v>0</v>
      </c>
      <c r="D17" s="13">
        <f>D14-D16</f>
        <v>0</v>
      </c>
      <c r="E17" s="13">
        <f>E14</f>
        <v>0</v>
      </c>
    </row>
    <row r="18" spans="2:5" ht="26.25">
      <c r="B18" s="11" t="s">
        <v>59</v>
      </c>
      <c r="C18" s="15"/>
      <c r="D18" s="15"/>
      <c r="E18" s="13">
        <f>SUM(C17+D17+E17)</f>
        <v>0</v>
      </c>
    </row>
  </sheetData>
  <sheetProtection formatCells="0" formatColumns="0" formatRows="0"/>
  <mergeCells count="1">
    <mergeCell ref="B7:E7"/>
  </mergeCells>
  <hyperlinks>
    <hyperlink ref="C9" location="'MRi.1-02'!B7" display="'MRi.1-02'!B7"/>
    <hyperlink ref="D9" location="'MRi.1-02'!B7" display="'MRi.1-02'!B7"/>
    <hyperlink ref="E9" location="'MRi.1-02'!B7" display="'MRi.1-02'!B7"/>
    <hyperlink ref="C10" location="'MRi.4a-01'!B7" display="'MRi.4a-01'!B7"/>
    <hyperlink ref="D10" location="'MRi.4a-01'!B7" display="'MRi.4a-01'!B7"/>
    <hyperlink ref="E10" location="'MRi.4a-01'!B7" display="'MRi.4a-01'!B7"/>
    <hyperlink ref="C11" location="'MRi.5-01'!B7" display="'MRi.5-01'!B7"/>
    <hyperlink ref="D11" location="'MRi.5-01'!B7" display="'MRi.5-01'!B7"/>
    <hyperlink ref="E11" location="'MRi.5-01'!B7" display="'MRi.5-01'!B7"/>
    <hyperlink ref="C12" location="'MRi.5-11'!B7" display="'MRi.5-11'!B7"/>
    <hyperlink ref="D12" location="'MRi.5-11'!B7" display="'MRi.5-11'!B7"/>
    <hyperlink ref="E12" location="'MRi.5-11'!B7" display="'MRi.5-11'!B7"/>
    <hyperlink ref="C13" location="'MRi.6-01'!B7" display="'MRi.6-01'!B7"/>
    <hyperlink ref="D13" location="'MRi.6-01'!B7" display="'MRi.6-01'!B7"/>
    <hyperlink ref="E13" location="'MRi.6-01'!B7" display="'MRi.6-01'!B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/>
  <cols>
    <col min="1" max="1" width="12.28515625" bestFit="1" customWidth="1"/>
    <col min="2" max="2" width="102" customWidth="1"/>
    <col min="3" max="5" width="23.28515625" customWidth="1"/>
  </cols>
  <sheetData>
    <row r="1" spans="1:5">
      <c r="A1" t="s">
        <v>20</v>
      </c>
      <c r="B1" t="s">
        <v>21</v>
      </c>
    </row>
    <row r="2" spans="1:5">
      <c r="A2" t="s">
        <v>22</v>
      </c>
      <c r="B2" t="s">
        <v>23</v>
      </c>
    </row>
    <row r="3" spans="1:5">
      <c r="A3" t="s">
        <v>41</v>
      </c>
      <c r="B3" t="s">
        <v>60</v>
      </c>
    </row>
    <row r="4" spans="1:5">
      <c r="A4" t="s">
        <v>43</v>
      </c>
      <c r="B4" t="s">
        <v>61</v>
      </c>
    </row>
    <row r="5" spans="1:5">
      <c r="A5" t="s">
        <v>5</v>
      </c>
      <c r="B5" t="s">
        <v>5</v>
      </c>
    </row>
    <row r="6" spans="1:5">
      <c r="A6" s="16" t="s">
        <v>62</v>
      </c>
    </row>
    <row r="7" spans="1:5">
      <c r="B7" s="17" t="s">
        <v>5</v>
      </c>
      <c r="C7" s="17" t="s">
        <v>63</v>
      </c>
      <c r="D7" s="17" t="s">
        <v>5</v>
      </c>
      <c r="E7" s="17" t="s">
        <v>5</v>
      </c>
    </row>
    <row r="8" spans="1:5" ht="26.25">
      <c r="B8" s="17" t="s">
        <v>5</v>
      </c>
      <c r="C8" s="10" t="s">
        <v>47</v>
      </c>
      <c r="D8" s="10" t="s">
        <v>48</v>
      </c>
      <c r="E8" s="10" t="s">
        <v>49</v>
      </c>
    </row>
    <row r="9" spans="1:5">
      <c r="B9" s="11" t="s">
        <v>64</v>
      </c>
      <c r="C9" s="12">
        <f>0</f>
        <v>0</v>
      </c>
      <c r="D9" s="12">
        <f>0</f>
        <v>0</v>
      </c>
      <c r="E9" s="12">
        <f>0</f>
        <v>0</v>
      </c>
    </row>
    <row r="10" spans="1:5">
      <c r="B10" s="11" t="s">
        <v>65</v>
      </c>
      <c r="C10" s="13">
        <f>SUM(C11+C12+C13)</f>
        <v>0</v>
      </c>
      <c r="D10" s="13">
        <f>SUM(D11+D12+D13)</f>
        <v>0</v>
      </c>
      <c r="E10" s="13">
        <f>SUM(E11+E12+E13)</f>
        <v>0</v>
      </c>
    </row>
    <row r="11" spans="1:5" ht="39">
      <c r="B11" s="11" t="s">
        <v>66</v>
      </c>
      <c r="C11" s="12">
        <f t="shared" ref="C11:E13" si="0">SUM(0,0,0)</f>
        <v>0</v>
      </c>
      <c r="D11" s="12">
        <f t="shared" si="0"/>
        <v>0</v>
      </c>
      <c r="E11" s="12">
        <f t="shared" si="0"/>
        <v>0</v>
      </c>
    </row>
    <row r="12" spans="1:5" ht="39">
      <c r="B12" s="11" t="s">
        <v>67</v>
      </c>
      <c r="C12" s="12">
        <f t="shared" si="0"/>
        <v>0</v>
      </c>
      <c r="D12" s="12">
        <f t="shared" si="0"/>
        <v>0</v>
      </c>
      <c r="E12" s="12">
        <f t="shared" si="0"/>
        <v>0</v>
      </c>
    </row>
    <row r="13" spans="1:5" ht="39">
      <c r="B13" s="11" t="s">
        <v>68</v>
      </c>
      <c r="C13" s="12">
        <f t="shared" si="0"/>
        <v>0</v>
      </c>
      <c r="D13" s="12">
        <f t="shared" si="0"/>
        <v>0</v>
      </c>
      <c r="E13" s="12">
        <f t="shared" si="0"/>
        <v>0</v>
      </c>
    </row>
    <row r="14" spans="1:5">
      <c r="B14" s="11" t="s">
        <v>69</v>
      </c>
      <c r="C14" s="13">
        <f>SUM(C9+C10)</f>
        <v>0</v>
      </c>
      <c r="D14" s="13">
        <f>SUM(D9+D10)</f>
        <v>0</v>
      </c>
      <c r="E14" s="13">
        <f>SUM(E9+E10)</f>
        <v>0</v>
      </c>
    </row>
  </sheetData>
  <sheetProtection formatCells="0" formatColumns="0" formatRows="0"/>
  <mergeCells count="2">
    <mergeCell ref="B7:B8"/>
    <mergeCell ref="C7:E7"/>
  </mergeCells>
  <hyperlinks>
    <hyperlink ref="A6" location="'MRi.1-01'!B7" display="BACK"/>
    <hyperlink ref="C9" location="'MRi.2SIA-01'!B7" display="'MRi.2SIA-01'!B7"/>
    <hyperlink ref="D9" location="'MRi.2GIA-01'!B7" display="'MRi.2GIA-01'!B7"/>
    <hyperlink ref="E9" location="'MRi.2NPSIA-01'!B7" display="'MRi.2NPSIA-01'!B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Front Page</vt:lpstr>
      <vt:lpstr>MRi.1-01</vt:lpstr>
      <vt:lpstr>MRi.1-02</vt:lpstr>
      <vt:lpstr>INFOSHEET_MONTH</vt:lpstr>
      <vt:lpstr>INFOSHEET_YEAR</vt:lpstr>
      <vt:lpstr>LISTGROUP80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2020-06-24T02:05:14Z</dcterms:created>
  <dcterms:modified xsi:type="dcterms:W3CDTF">2020-08-19T08:50:17Z</dcterms:modified>
</cp:coreProperties>
</file>